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311" windowWidth="9435" windowHeight="9900" activeTab="0"/>
  </bookViews>
  <sheets>
    <sheet name="INTERREG ΕΛΛΑΔΑ-ΚΥΠΡΟΣ" sheetId="1" r:id="rId1"/>
    <sheet name="ΔΙΑΓΡΑΜΜΑΤΑ" sheetId="2" r:id="rId2"/>
  </sheets>
  <definedNames>
    <definedName name="_xlnm.Print_Area" localSheetId="0">'INTERREG ΕΛΛΑΔΑ-ΚΥΠΡΟΣ'!$A$1:$I$48</definedName>
    <definedName name="_xlnm.Print_Titles" localSheetId="0">'INTERREG ΕΛΛΑΔΑ-ΚΥΠΡΟΣ'!$2:$3</definedName>
  </definedNames>
  <calcPr fullCalcOnLoad="1"/>
</workbook>
</file>

<file path=xl/sharedStrings.xml><?xml version="1.0" encoding="utf-8"?>
<sst xmlns="http://schemas.openxmlformats.org/spreadsheetml/2006/main" count="50" uniqueCount="26">
  <si>
    <t>ΠΟΣΑ ΣΕ EΥΡΩ</t>
  </si>
  <si>
    <t>ΧΡΗΜΑΤΟΔΟΤΙΚΟ
ΜΕΣΟ</t>
  </si>
  <si>
    <t>ΣΥΝΟΛΟ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</si>
  <si>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</si>
  <si>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</si>
  <si>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</si>
  <si>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</si>
  <si>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</si>
  <si>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</si>
  <si>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</si>
  <si>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</si>
  <si>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</si>
  <si>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</si>
  <si>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</si>
  <si>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</si>
  <si>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</si>
  <si>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</si>
  <si>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</si>
  <si>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>2. ΟΙΚΟΝΟΜΙΚΗ ΑΝΑΠΤΥΞΗ &amp; ΑΠΑΣΧΟΛΗΣΗ</t>
  </si>
  <si>
    <t>3. ΠΟΙΟΤΗΤΑ ΖΩΗΣ / ΠΕΡΙΒΑΛΛΟΝ / ΠΟΛΙΤΙΣΜΟΣ</t>
  </si>
  <si>
    <t>4. ΕΙΔΙΚΗ ΕΝΙΣΧΥΣΗ ΓΙΑ ΤΙΣ ΠΕΡΙΟΧΕΣ ΠΟΥ ΣΥΝΟΡΕΥΟΥΝ ΜΕ ΤΙΣ ΥΠΟΨΗΦΙΕΣ ΧΩΡΕΣ</t>
  </si>
  <si>
    <t>5. ΤΕΧΝΙΚΗ ΒΟΗΘΕΙΑ</t>
  </si>
  <si>
    <t>ΆΛΛΗ ΕΘΝΙΚΗ</t>
  </si>
  <si>
    <t>ΚΟΙΝΟΤΙΚΗ ΠΡΩΤΟΒΟΥΛΙΑ INTERREG III ΕΛΛΑΔΑ-ΚΥΠΡΟΣ</t>
  </si>
  <si>
    <t xml:space="preserve"> 1. ΑΣΦΑΛΕΙΑ ΣΥΝΟΡΩΝ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</si>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</sst>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6">
      <alignment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'INTERREG ΕΛΛΑΔΑ-ΚΥΠΡΟΣ'!#REF!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'INTERREG ΕΛΛΑΔΑ-ΚΥΠΡΟΣ'!#REF!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'INTERREG ΕΛΛΑΔΑ-ΚΥΠΡΟΣ'!#REF!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'INTERREG ΕΛΛΑΔΑ-ΚΥΠΡΟΣ'!#REF!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'INTERREG ΕΛΛΑΔΑ-ΚΥΠΡΟΣ'!#REF!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'INTERREG ΕΛΛΑΔΑ-ΚΥΠΡΟΣ'!#REF!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'INTERREG ΕΛΛΑΔΑ-ΚΥΠΡΟΣ'!#REF!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'INTERREG ΕΛΛΑΔΑ-ΚΥΠΡΟΣ'!#REF!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  <c:axId val="20459016"/>
        <c:axId val="49913417"/>
      </c:bar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3417"/>
        <c:crosses val="autoZero"/>
        <c:auto val="1"/>
        <c:lblOffset val="100"/>
        <c:tickLblSkip val="1"/>
        <c:noMultiLvlLbl val="0"/>
      </c:catAx>
      <c:valAx>
        <c:axId val="49913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901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'INTERREG ΕΛΛΑΔΑ-ΚΥΠΡΟΣ'!#REF!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ΕΛΛΑΔΑ-ΚΥΠΡΟΣ'!#REF!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075"/>
          <c:w val="0.910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ΕΛΛΑΔΑ-ΚΥΠΡΟΣ'!$C$8:$H$8</c:f>
              <c:numCache>
                <c:ptCount val="6"/>
                <c:pt idx="0">
                  <c:v>3333333</c:v>
                </c:pt>
                <c:pt idx="1">
                  <c:v>3466667</c:v>
                </c:pt>
                <c:pt idx="2">
                  <c:v>5666667</c:v>
                </c:pt>
                <c:pt idx="3">
                  <c:v>6339313</c:v>
                </c:pt>
                <c:pt idx="4">
                  <c:v>6038849</c:v>
                </c:pt>
                <c:pt idx="5">
                  <c:v>8501897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ΕΛΛΑΔΑ-ΚΥΠΡΟΣ'!$C$13:$H$13</c:f>
              <c:numCache>
                <c:ptCount val="6"/>
                <c:pt idx="0">
                  <c:v>2586667</c:v>
                </c:pt>
                <c:pt idx="1">
                  <c:v>3186667</c:v>
                </c:pt>
                <c:pt idx="2">
                  <c:v>2880000</c:v>
                </c:pt>
                <c:pt idx="3">
                  <c:v>4121718</c:v>
                </c:pt>
                <c:pt idx="4">
                  <c:v>4137978</c:v>
                </c:pt>
                <c:pt idx="5">
                  <c:v>1832099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ΕΛΛΑΔΑ-ΚΥΠΡΟΣ'!$C$18:$H$18</c:f>
              <c:numCache>
                <c:ptCount val="6"/>
                <c:pt idx="0">
                  <c:v>4150667</c:v>
                </c:pt>
                <c:pt idx="1">
                  <c:v>4833333</c:v>
                </c:pt>
                <c:pt idx="2">
                  <c:v>3006667</c:v>
                </c:pt>
                <c:pt idx="3">
                  <c:v>1979697</c:v>
                </c:pt>
                <c:pt idx="4">
                  <c:v>3566424</c:v>
                </c:pt>
                <c:pt idx="5">
                  <c:v>2755405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ΕΛΛΑΔΑ-ΚΥΠΡΟΣ'!$C$23:$H$23</c:f>
              <c:numCache>
                <c:ptCount val="6"/>
                <c:pt idx="1">
                  <c:v>2004000</c:v>
                </c:pt>
              </c:numCache>
            </c:numRef>
          </c:val>
        </c:ser>
        <c:ser>
          <c:idx val="4"/>
          <c:order val="4"/>
          <c:tx>
            <c:v>ΑΞΟΝΑΣ  5</c:v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'INTERREG ΕΛΛΑΔΑ-ΚΥΠΡΟΣ'!$C$28:$H$28</c:f>
              <c:numCache>
                <c:ptCount val="6"/>
                <c:pt idx="0">
                  <c:v>160000</c:v>
                </c:pt>
                <c:pt idx="1">
                  <c:v>213333</c:v>
                </c:pt>
                <c:pt idx="2">
                  <c:v>213333</c:v>
                </c:pt>
                <c:pt idx="3">
                  <c:v>975121</c:v>
                </c:pt>
                <c:pt idx="4">
                  <c:v>1035113</c:v>
                </c:pt>
                <c:pt idx="5">
                  <c:v>0</c:v>
                </c:pt>
              </c:numCache>
            </c:numRef>
          </c:val>
        </c:ser>
        <c:axId val="46567570"/>
        <c:axId val="16454947"/>
      </c:bar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auto val="1"/>
        <c:lblOffset val="100"/>
        <c:tickLblSkip val="1"/>
        <c:noMultiLvlLbl val="0"/>
      </c:catAx>
      <c:valAx>
        <c:axId val="16454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757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6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936"/>
          <c:w val="0.5377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45"/>
          <c:h val="0.4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0.0215</cdr:y>
    </cdr:from>
    <cdr:to>
      <cdr:x>0.6045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0.18975</cdr:y>
    </cdr:from>
    <cdr:to>
      <cdr:x>0.785</cdr:x>
      <cdr:y>0.46575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7934325" y="4314825"/>
        <a:ext cx="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7934325" y="8839200"/>
        <a:ext cx="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0.014</cdr:y>
    </cdr:from>
    <cdr:to>
      <cdr:x>0.959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47625"/>
          <a:ext cx="4943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ΕΛΛΑΔΑ-ΚΥΠΡΟΣ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0.01775</cdr:y>
    </cdr:from>
    <cdr:to>
      <cdr:x>0.86125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9052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ΕΛΛΑΔΑ-ΚΥΠΡΟΣ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8" customWidth="1"/>
    <col min="2" max="2" width="20.7109375" style="8" customWidth="1"/>
    <col min="3" max="3" width="11.00390625" style="8" bestFit="1" customWidth="1"/>
    <col min="4" max="5" width="10.57421875" style="8" bestFit="1" customWidth="1"/>
    <col min="6" max="6" width="11.28125" style="8" customWidth="1"/>
    <col min="7" max="7" width="10.57421875" style="8" bestFit="1" customWidth="1"/>
    <col min="8" max="8" width="11.140625" style="8" customWidth="1"/>
    <col min="9" max="9" width="12.28125" style="8" customWidth="1"/>
    <col min="10" max="16384" width="20.00390625" style="8" customWidth="1"/>
  </cols>
  <sheetData>
    <row r="2" spans="1:9" ht="16.5">
      <c r="A2" s="28" t="s">
        <v>23</v>
      </c>
      <c r="B2" s="28"/>
      <c r="C2" s="28"/>
      <c r="D2" s="28"/>
      <c r="E2" s="28"/>
      <c r="F2" s="28"/>
      <c r="G2" s="28"/>
      <c r="H2" s="28"/>
      <c r="I2" s="28"/>
    </row>
    <row r="3" spans="8:9" ht="12.75">
      <c r="H3" s="32" t="s">
        <v>0</v>
      </c>
      <c r="I3" s="32"/>
    </row>
    <row r="4" spans="1:9" ht="22.5">
      <c r="A4" s="2" t="s">
        <v>12</v>
      </c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4" t="s">
        <v>2</v>
      </c>
    </row>
    <row r="5" spans="1:9" ht="27.75" customHeight="1">
      <c r="A5" s="29" t="s">
        <v>24</v>
      </c>
      <c r="B5" s="12" t="s">
        <v>15</v>
      </c>
      <c r="C5" s="10">
        <v>2500000</v>
      </c>
      <c r="D5" s="10">
        <v>2600000</v>
      </c>
      <c r="E5" s="10">
        <v>4250000</v>
      </c>
      <c r="F5" s="10">
        <v>4573276</v>
      </c>
      <c r="G5" s="10">
        <v>4271266</v>
      </c>
      <c r="H5" s="10">
        <v>6043760</v>
      </c>
      <c r="I5" s="11">
        <f>SUM(C5:H5)</f>
        <v>24238302</v>
      </c>
    </row>
    <row r="6" spans="1:9" ht="27.75" customHeight="1">
      <c r="A6" s="30"/>
      <c r="B6" s="12" t="s">
        <v>13</v>
      </c>
      <c r="C6" s="10">
        <v>833333</v>
      </c>
      <c r="D6" s="10">
        <v>866667</v>
      </c>
      <c r="E6" s="10">
        <v>1416667</v>
      </c>
      <c r="F6" s="10">
        <v>1766037</v>
      </c>
      <c r="G6" s="10">
        <v>1767583</v>
      </c>
      <c r="H6" s="10">
        <v>2458137</v>
      </c>
      <c r="I6" s="11">
        <f>SUM(C6:H6)</f>
        <v>9108424</v>
      </c>
    </row>
    <row r="7" spans="1:9" ht="27.75" customHeight="1">
      <c r="A7" s="30"/>
      <c r="B7" s="9" t="s">
        <v>3</v>
      </c>
      <c r="C7" s="10"/>
      <c r="D7" s="10"/>
      <c r="E7" s="10"/>
      <c r="F7" s="10"/>
      <c r="G7" s="10"/>
      <c r="H7" s="10"/>
      <c r="I7" s="11"/>
    </row>
    <row r="8" spans="1:9" ht="27.75" customHeight="1">
      <c r="A8" s="31"/>
      <c r="B8" s="13" t="s">
        <v>2</v>
      </c>
      <c r="C8" s="14">
        <f aca="true" t="shared" si="0" ref="C8:H8">SUM(C5:C7)</f>
        <v>3333333</v>
      </c>
      <c r="D8" s="14">
        <f t="shared" si="0"/>
        <v>3466667</v>
      </c>
      <c r="E8" s="14">
        <f t="shared" si="0"/>
        <v>5666667</v>
      </c>
      <c r="F8" s="14">
        <f t="shared" si="0"/>
        <v>6339313</v>
      </c>
      <c r="G8" s="14">
        <f t="shared" si="0"/>
        <v>6038849</v>
      </c>
      <c r="H8" s="14">
        <f t="shared" si="0"/>
        <v>8501897</v>
      </c>
      <c r="I8" s="11">
        <f>SUM(C8:H8)</f>
        <v>33346726</v>
      </c>
    </row>
    <row r="10" spans="1:9" ht="27.75" customHeight="1">
      <c r="A10" s="27" t="s">
        <v>18</v>
      </c>
      <c r="B10" s="12" t="s">
        <v>15</v>
      </c>
      <c r="C10" s="10">
        <v>1940000</v>
      </c>
      <c r="D10" s="10">
        <v>2165000</v>
      </c>
      <c r="E10" s="10">
        <v>1260000</v>
      </c>
      <c r="F10" s="10">
        <v>1870959</v>
      </c>
      <c r="G10" s="10">
        <v>1492983</v>
      </c>
      <c r="H10" s="10">
        <v>1209326</v>
      </c>
      <c r="I10" s="11">
        <f>SUM(C10:H10)</f>
        <v>9938268</v>
      </c>
    </row>
    <row r="11" spans="1:9" ht="27.75" customHeight="1">
      <c r="A11" s="27"/>
      <c r="B11" s="12" t="s">
        <v>13</v>
      </c>
      <c r="C11" s="10">
        <v>646667</v>
      </c>
      <c r="D11" s="10">
        <v>721667</v>
      </c>
      <c r="E11" s="10">
        <v>420000</v>
      </c>
      <c r="F11" s="10">
        <v>750759</v>
      </c>
      <c r="G11" s="10">
        <v>644995</v>
      </c>
      <c r="H11" s="10">
        <v>622773</v>
      </c>
      <c r="I11" s="11">
        <f>SUM(C11:H11)</f>
        <v>3806861</v>
      </c>
    </row>
    <row r="12" spans="1:9" ht="27.75" customHeight="1">
      <c r="A12" s="27"/>
      <c r="B12" s="9" t="s">
        <v>3</v>
      </c>
      <c r="C12" s="10"/>
      <c r="D12" s="10">
        <v>300000</v>
      </c>
      <c r="E12" s="10">
        <v>1200000</v>
      </c>
      <c r="F12" s="10">
        <v>1500000</v>
      </c>
      <c r="G12" s="10">
        <v>2000000</v>
      </c>
      <c r="H12" s="10"/>
      <c r="I12" s="11">
        <f>SUM(C12:H12)</f>
        <v>5000000</v>
      </c>
    </row>
    <row r="13" spans="1:9" ht="27.75" customHeight="1">
      <c r="A13" s="27"/>
      <c r="B13" s="13" t="s">
        <v>2</v>
      </c>
      <c r="C13" s="14">
        <f aca="true" t="shared" si="1" ref="C13:H13">SUM(C10:C12)</f>
        <v>2586667</v>
      </c>
      <c r="D13" s="14">
        <f t="shared" si="1"/>
        <v>3186667</v>
      </c>
      <c r="E13" s="14">
        <f t="shared" si="1"/>
        <v>2880000</v>
      </c>
      <c r="F13" s="14">
        <f t="shared" si="1"/>
        <v>4121718</v>
      </c>
      <c r="G13" s="14">
        <f t="shared" si="1"/>
        <v>4137978</v>
      </c>
      <c r="H13" s="14">
        <f t="shared" si="1"/>
        <v>1832099</v>
      </c>
      <c r="I13" s="11">
        <f>SUM(C13:H13)</f>
        <v>18745129</v>
      </c>
    </row>
    <row r="15" spans="1:9" ht="27.75" customHeight="1">
      <c r="A15" s="27" t="s">
        <v>19</v>
      </c>
      <c r="B15" s="12" t="s">
        <v>15</v>
      </c>
      <c r="C15" s="10">
        <v>3113000</v>
      </c>
      <c r="D15" s="10">
        <v>3475000</v>
      </c>
      <c r="E15" s="10">
        <v>2030000</v>
      </c>
      <c r="F15" s="10">
        <v>1342212</v>
      </c>
      <c r="G15" s="10">
        <v>2490953</v>
      </c>
      <c r="H15" s="10">
        <v>1873281</v>
      </c>
      <c r="I15" s="11">
        <f>SUM(C15:H15)</f>
        <v>14324446</v>
      </c>
    </row>
    <row r="16" spans="1:9" ht="27.75" customHeight="1">
      <c r="A16" s="27"/>
      <c r="B16" s="12" t="s">
        <v>13</v>
      </c>
      <c r="C16" s="10">
        <v>1037667</v>
      </c>
      <c r="D16" s="10">
        <v>1158333</v>
      </c>
      <c r="E16" s="10">
        <v>676667</v>
      </c>
      <c r="F16" s="10">
        <v>637485</v>
      </c>
      <c r="G16" s="10">
        <v>1075471</v>
      </c>
      <c r="H16" s="10">
        <v>882124</v>
      </c>
      <c r="I16" s="11">
        <f>SUM(C16:H16)</f>
        <v>5467747</v>
      </c>
    </row>
    <row r="17" spans="1:9" ht="27.75" customHeight="1">
      <c r="A17" s="27"/>
      <c r="B17" s="9" t="s">
        <v>3</v>
      </c>
      <c r="C17" s="10"/>
      <c r="D17" s="10">
        <v>200000</v>
      </c>
      <c r="E17" s="10">
        <v>300000</v>
      </c>
      <c r="F17" s="10"/>
      <c r="G17" s="10"/>
      <c r="H17" s="10"/>
      <c r="I17" s="11">
        <f>SUM(C17:H17)</f>
        <v>500000</v>
      </c>
    </row>
    <row r="18" spans="1:9" ht="27.75" customHeight="1">
      <c r="A18" s="27"/>
      <c r="B18" s="13" t="s">
        <v>2</v>
      </c>
      <c r="C18" s="14">
        <f aca="true" t="shared" si="2" ref="C18:H18">SUM(C15:C17)</f>
        <v>4150667</v>
      </c>
      <c r="D18" s="14">
        <f t="shared" si="2"/>
        <v>4833333</v>
      </c>
      <c r="E18" s="14">
        <f t="shared" si="2"/>
        <v>3006667</v>
      </c>
      <c r="F18" s="14">
        <f t="shared" si="2"/>
        <v>1979697</v>
      </c>
      <c r="G18" s="14">
        <f t="shared" si="2"/>
        <v>3566424</v>
      </c>
      <c r="H18" s="14">
        <f t="shared" si="2"/>
        <v>2755405</v>
      </c>
      <c r="I18" s="11">
        <f>SUM(C18:H18)</f>
        <v>20292193</v>
      </c>
    </row>
    <row r="20" spans="1:9" ht="27.75" customHeight="1">
      <c r="A20" s="27" t="s">
        <v>20</v>
      </c>
      <c r="B20" s="12" t="s">
        <v>15</v>
      </c>
      <c r="C20" s="10"/>
      <c r="D20" s="10">
        <v>1503000</v>
      </c>
      <c r="E20" s="10"/>
      <c r="F20" s="10"/>
      <c r="G20" s="10"/>
      <c r="H20" s="10"/>
      <c r="I20" s="11">
        <f>SUM(C20:H20)</f>
        <v>1503000</v>
      </c>
    </row>
    <row r="21" spans="1:9" ht="27.75" customHeight="1">
      <c r="A21" s="27"/>
      <c r="B21" s="12" t="s">
        <v>13</v>
      </c>
      <c r="C21" s="10"/>
      <c r="D21" s="10">
        <v>501000</v>
      </c>
      <c r="E21" s="10"/>
      <c r="F21" s="10"/>
      <c r="G21" s="10"/>
      <c r="H21" s="10"/>
      <c r="I21" s="11">
        <f>SUM(C21:H21)</f>
        <v>501000</v>
      </c>
    </row>
    <row r="22" spans="1:9" ht="27.75" customHeight="1">
      <c r="A22" s="27"/>
      <c r="B22" s="9" t="s">
        <v>3</v>
      </c>
      <c r="C22" s="10"/>
      <c r="D22" s="10"/>
      <c r="E22" s="10"/>
      <c r="F22" s="10"/>
      <c r="G22" s="10"/>
      <c r="H22" s="10"/>
      <c r="I22" s="11"/>
    </row>
    <row r="23" spans="1:9" ht="27.75" customHeight="1">
      <c r="A23" s="27"/>
      <c r="B23" s="13" t="s">
        <v>2</v>
      </c>
      <c r="C23" s="10"/>
      <c r="D23" s="10">
        <f>SUM(D20:D22)</f>
        <v>2004000</v>
      </c>
      <c r="E23" s="10"/>
      <c r="F23" s="10"/>
      <c r="G23" s="10"/>
      <c r="H23" s="10"/>
      <c r="I23" s="11">
        <f>SUM(C23:H23)</f>
        <v>2004000</v>
      </c>
    </row>
    <row r="25" spans="1:9" ht="27.75" customHeight="1">
      <c r="A25" s="27" t="s">
        <v>21</v>
      </c>
      <c r="B25" s="12" t="s">
        <v>15</v>
      </c>
      <c r="C25" s="10">
        <v>120000</v>
      </c>
      <c r="D25" s="10">
        <v>160000</v>
      </c>
      <c r="E25" s="10">
        <v>160000</v>
      </c>
      <c r="F25" s="10">
        <v>705097</v>
      </c>
      <c r="G25" s="10">
        <v>747980</v>
      </c>
      <c r="H25" s="10"/>
      <c r="I25" s="11">
        <f>SUM(C25:H25)</f>
        <v>1893077</v>
      </c>
    </row>
    <row r="26" spans="1:9" ht="27.75" customHeight="1">
      <c r="A26" s="27"/>
      <c r="B26" s="12" t="s">
        <v>13</v>
      </c>
      <c r="C26" s="10">
        <v>40000</v>
      </c>
      <c r="D26" s="10">
        <v>53333</v>
      </c>
      <c r="E26" s="10">
        <v>53333</v>
      </c>
      <c r="F26" s="10">
        <v>270024</v>
      </c>
      <c r="G26" s="10">
        <v>287133</v>
      </c>
      <c r="H26" s="10"/>
      <c r="I26" s="11">
        <f>SUM(C26:H26)</f>
        <v>703823</v>
      </c>
    </row>
    <row r="27" spans="1:9" ht="27.75" customHeight="1">
      <c r="A27" s="27"/>
      <c r="B27" s="9" t="s">
        <v>3</v>
      </c>
      <c r="C27" s="10"/>
      <c r="D27" s="10"/>
      <c r="E27" s="10"/>
      <c r="F27" s="10"/>
      <c r="G27" s="10"/>
      <c r="H27" s="10"/>
      <c r="I27" s="11"/>
    </row>
    <row r="28" spans="1:9" ht="27.75" customHeight="1">
      <c r="A28" s="27"/>
      <c r="B28" s="13" t="s">
        <v>2</v>
      </c>
      <c r="C28" s="10">
        <f aca="true" t="shared" si="3" ref="C28:H28">SUM(C25:C27)</f>
        <v>160000</v>
      </c>
      <c r="D28" s="10">
        <f t="shared" si="3"/>
        <v>213333</v>
      </c>
      <c r="E28" s="10">
        <f t="shared" si="3"/>
        <v>213333</v>
      </c>
      <c r="F28" s="10">
        <f t="shared" si="3"/>
        <v>975121</v>
      </c>
      <c r="G28" s="10">
        <f t="shared" si="3"/>
        <v>1035113</v>
      </c>
      <c r="H28" s="10">
        <f t="shared" si="3"/>
        <v>0</v>
      </c>
      <c r="I28" s="11">
        <f>SUM(C28:H28)</f>
        <v>2596900</v>
      </c>
    </row>
    <row r="32" spans="1:9" ht="27.75" customHeight="1">
      <c r="A32" s="23" t="s">
        <v>2</v>
      </c>
      <c r="B32" s="16" t="s">
        <v>15</v>
      </c>
      <c r="C32" s="11">
        <f aca="true" t="shared" si="4" ref="C32:H33">C25+C20+C15+C10+C5</f>
        <v>7673000</v>
      </c>
      <c r="D32" s="11">
        <f t="shared" si="4"/>
        <v>9903000</v>
      </c>
      <c r="E32" s="11">
        <f t="shared" si="4"/>
        <v>7700000</v>
      </c>
      <c r="F32" s="11">
        <f t="shared" si="4"/>
        <v>8491544</v>
      </c>
      <c r="G32" s="11">
        <f t="shared" si="4"/>
        <v>9003182</v>
      </c>
      <c r="H32" s="11">
        <f t="shared" si="4"/>
        <v>9126367</v>
      </c>
      <c r="I32" s="11">
        <f>SUM(C32:H32)</f>
        <v>51897093</v>
      </c>
    </row>
    <row r="33" spans="1:9" ht="27.75" customHeight="1">
      <c r="A33" s="23"/>
      <c r="B33" s="16" t="s">
        <v>13</v>
      </c>
      <c r="C33" s="11">
        <f t="shared" si="4"/>
        <v>2557667</v>
      </c>
      <c r="D33" s="11">
        <f t="shared" si="4"/>
        <v>3301000</v>
      </c>
      <c r="E33" s="11">
        <f t="shared" si="4"/>
        <v>2566667</v>
      </c>
      <c r="F33" s="11">
        <f t="shared" si="4"/>
        <v>3424305</v>
      </c>
      <c r="G33" s="11">
        <f t="shared" si="4"/>
        <v>3775182</v>
      </c>
      <c r="H33" s="11">
        <f t="shared" si="4"/>
        <v>3963034</v>
      </c>
      <c r="I33" s="11">
        <f>SUM(C33:H33)</f>
        <v>19587855</v>
      </c>
    </row>
    <row r="34" spans="1:9" ht="27.75" customHeight="1">
      <c r="A34" s="23"/>
      <c r="B34" s="15" t="s">
        <v>3</v>
      </c>
      <c r="C34" s="11"/>
      <c r="D34" s="11">
        <f aca="true" t="shared" si="5" ref="D34:H35">D27+D22+D17+D12+D7</f>
        <v>500000</v>
      </c>
      <c r="E34" s="11">
        <f t="shared" si="5"/>
        <v>1500000</v>
      </c>
      <c r="F34" s="11">
        <f t="shared" si="5"/>
        <v>1500000</v>
      </c>
      <c r="G34" s="11">
        <f t="shared" si="5"/>
        <v>2000000</v>
      </c>
      <c r="H34" s="11">
        <f t="shared" si="5"/>
        <v>0</v>
      </c>
      <c r="I34" s="11">
        <f>SUM(C34:H34)</f>
        <v>5500000</v>
      </c>
    </row>
    <row r="35" spans="1:9" ht="27.75" customHeight="1">
      <c r="A35" s="23"/>
      <c r="B35" s="17" t="s">
        <v>2</v>
      </c>
      <c r="C35" s="11">
        <f>C28+C23+C18+C13+C8</f>
        <v>10230667</v>
      </c>
      <c r="D35" s="11">
        <f t="shared" si="5"/>
        <v>13704000</v>
      </c>
      <c r="E35" s="11">
        <f t="shared" si="5"/>
        <v>11766667</v>
      </c>
      <c r="F35" s="11">
        <f t="shared" si="5"/>
        <v>13415849</v>
      </c>
      <c r="G35" s="11">
        <f t="shared" si="5"/>
        <v>14778364</v>
      </c>
      <c r="H35" s="11">
        <f t="shared" si="5"/>
        <v>13089401</v>
      </c>
      <c r="I35" s="11">
        <f>SUM(C35:H35)</f>
        <v>76984948</v>
      </c>
    </row>
    <row r="36" spans="1:9" ht="12.75">
      <c r="A36" s="24" t="s">
        <v>25</v>
      </c>
      <c r="B36" s="24"/>
      <c r="C36" s="24"/>
      <c r="D36" s="24"/>
      <c r="E36" s="24"/>
      <c r="F36" s="24"/>
      <c r="G36" s="24"/>
      <c r="H36" s="24"/>
      <c r="I36" s="24"/>
    </row>
    <row r="37" spans="1:9" s="18" customFormat="1" ht="12.75">
      <c r="A37" s="25" t="s">
        <v>14</v>
      </c>
      <c r="B37" s="26"/>
      <c r="C37" s="26"/>
      <c r="D37" s="26"/>
      <c r="E37" s="26"/>
      <c r="F37" s="26"/>
      <c r="G37" s="26"/>
      <c r="H37" s="26"/>
      <c r="I37" s="26"/>
    </row>
    <row r="38" spans="1:9" s="18" customFormat="1" ht="12.75">
      <c r="A38" s="26" t="s">
        <v>16</v>
      </c>
      <c r="B38" s="26"/>
      <c r="C38" s="26"/>
      <c r="D38" s="26"/>
      <c r="E38" s="26"/>
      <c r="F38" s="26"/>
      <c r="G38" s="26"/>
      <c r="H38" s="26"/>
      <c r="I38" s="26"/>
    </row>
    <row r="39" spans="1:9" ht="12.7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2.7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2.7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</sheetData>
  <sheetProtection/>
  <mergeCells count="18">
    <mergeCell ref="A40:I40"/>
    <mergeCell ref="A25:A28"/>
    <mergeCell ref="A20:A23"/>
    <mergeCell ref="A2:I2"/>
    <mergeCell ref="A5:A8"/>
    <mergeCell ref="A10:A13"/>
    <mergeCell ref="A15:A18"/>
    <mergeCell ref="H3:I3"/>
    <mergeCell ref="A45:I45"/>
    <mergeCell ref="A41:I41"/>
    <mergeCell ref="A42:I42"/>
    <mergeCell ref="A43:I43"/>
    <mergeCell ref="A44:I44"/>
    <mergeCell ref="A32:A35"/>
    <mergeCell ref="A36:I36"/>
    <mergeCell ref="A37:I37"/>
    <mergeCell ref="A38:I38"/>
    <mergeCell ref="A39:I39"/>
  </mergeCells>
  <printOptions horizontalCentered="1"/>
  <pageMargins left="0.46" right="0.25" top="0.22" bottom="0.17" header="0.19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L6" sqref="L6"/>
    </sheetView>
  </sheetViews>
  <sheetFormatPr defaultColWidth="9.140625" defaultRowHeight="12.75"/>
  <cols>
    <col min="1" max="2" width="9.140625" style="1" customWidth="1"/>
    <col min="3" max="3" width="10.421875" style="1" customWidth="1"/>
    <col min="4" max="10" width="9.140625" style="1" customWidth="1"/>
    <col min="11" max="11" width="17.00390625" style="5" customWidth="1"/>
    <col min="12" max="12" width="11.140625" style="5" customWidth="1"/>
    <col min="13" max="13" width="9.140625" style="5" customWidth="1"/>
    <col min="14" max="16384" width="9.140625" style="1" customWidth="1"/>
  </cols>
  <sheetData>
    <row r="1" s="5" customFormat="1" ht="17.25" customHeight="1"/>
    <row r="2" s="5" customFormat="1" ht="12.75"/>
    <row r="3" s="5" customFormat="1" ht="15" customHeight="1"/>
    <row r="4" s="5" customFormat="1" ht="33" customHeight="1"/>
    <row r="5" spans="4:9" s="5" customFormat="1" ht="12.75" customHeight="1"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</row>
    <row r="6" spans="3:12" s="5" customFormat="1" ht="12.75">
      <c r="C6" s="5" t="s">
        <v>4</v>
      </c>
      <c r="D6" s="7">
        <v>339569957</v>
      </c>
      <c r="E6" s="7">
        <v>149882603</v>
      </c>
      <c r="F6" s="7">
        <v>95463266</v>
      </c>
      <c r="G6" s="7">
        <v>82475824</v>
      </c>
      <c r="H6" s="7">
        <v>84462464</v>
      </c>
      <c r="I6" s="7">
        <v>75011962</v>
      </c>
      <c r="K6" s="19" t="s">
        <v>17</v>
      </c>
      <c r="L6" s="20">
        <f>'INTERREG ΕΛΛΑΔΑ-ΚΥΠΡΟΣ'!I32</f>
        <v>51897093</v>
      </c>
    </row>
    <row r="7" spans="3:12" s="5" customFormat="1" ht="12.75">
      <c r="C7" s="5" t="s">
        <v>5</v>
      </c>
      <c r="D7" s="7">
        <v>67452854</v>
      </c>
      <c r="E7" s="7">
        <v>172563874</v>
      </c>
      <c r="F7" s="7">
        <v>176436692</v>
      </c>
      <c r="G7" s="7">
        <v>124628391</v>
      </c>
      <c r="H7" s="7">
        <v>169855663</v>
      </c>
      <c r="I7" s="7">
        <v>160760114</v>
      </c>
      <c r="K7" s="19" t="s">
        <v>13</v>
      </c>
      <c r="L7" s="20">
        <f>'INTERREG ΕΛΛΑΔΑ-ΚΥΠΡΟΣ'!I33</f>
        <v>19587855</v>
      </c>
    </row>
    <row r="8" spans="3:12" s="5" customFormat="1" ht="12.75">
      <c r="C8" s="5" t="s">
        <v>6</v>
      </c>
      <c r="D8" s="7">
        <v>48511468</v>
      </c>
      <c r="E8" s="7">
        <v>62678713</v>
      </c>
      <c r="F8" s="7">
        <v>46857329</v>
      </c>
      <c r="G8" s="7">
        <v>52295100</v>
      </c>
      <c r="H8" s="7">
        <v>40468968</v>
      </c>
      <c r="I8" s="7">
        <v>40396646</v>
      </c>
      <c r="K8" s="19" t="s">
        <v>3</v>
      </c>
      <c r="L8" s="21">
        <f>'INTERREG ΕΛΛΑΔΑ-ΚΥΠΡΟΣ'!I34</f>
        <v>5500000</v>
      </c>
    </row>
    <row r="9" spans="3:12" s="5" customFormat="1" ht="12.75">
      <c r="C9" s="5" t="s">
        <v>7</v>
      </c>
      <c r="D9" s="7">
        <v>11659770</v>
      </c>
      <c r="E9" s="7">
        <v>14937616</v>
      </c>
      <c r="F9" s="7">
        <v>14791830</v>
      </c>
      <c r="G9" s="7">
        <v>16411474</v>
      </c>
      <c r="H9" s="7">
        <v>11800972</v>
      </c>
      <c r="I9" s="7">
        <v>11593751</v>
      </c>
      <c r="K9" s="19" t="s">
        <v>22</v>
      </c>
      <c r="L9" s="20"/>
    </row>
    <row r="10" spans="3:9" s="5" customFormat="1" ht="12.75" customHeight="1">
      <c r="C10" s="5" t="s">
        <v>8</v>
      </c>
      <c r="D10" s="7">
        <v>3968226</v>
      </c>
      <c r="E10" s="7">
        <v>4839361</v>
      </c>
      <c r="F10" s="7">
        <v>6081945</v>
      </c>
      <c r="G10" s="7">
        <v>6667843</v>
      </c>
      <c r="H10" s="7">
        <v>7779498</v>
      </c>
      <c r="I10" s="7">
        <v>7766114</v>
      </c>
    </row>
    <row r="11" spans="3:9" s="5" customFormat="1" ht="12.75">
      <c r="C11" s="5" t="s">
        <v>9</v>
      </c>
      <c r="D11" s="7">
        <v>40750095</v>
      </c>
      <c r="E11" s="7">
        <v>50196279</v>
      </c>
      <c r="F11" s="7">
        <v>47474848</v>
      </c>
      <c r="G11" s="7">
        <v>50994863</v>
      </c>
      <c r="H11" s="7">
        <v>50528112</v>
      </c>
      <c r="I11" s="7">
        <v>54673366</v>
      </c>
    </row>
    <row r="12" spans="3:9" s="5" customFormat="1" ht="12.75">
      <c r="C12" s="5" t="s">
        <v>10</v>
      </c>
      <c r="D12" s="7">
        <v>33160833</v>
      </c>
      <c r="E12" s="7">
        <v>86233835</v>
      </c>
      <c r="F12" s="7">
        <v>108382229</v>
      </c>
      <c r="G12" s="7">
        <v>119753875</v>
      </c>
      <c r="H12" s="7">
        <v>118830751</v>
      </c>
      <c r="I12" s="7">
        <v>115610098</v>
      </c>
    </row>
    <row r="13" spans="3:9" s="5" customFormat="1" ht="12.75">
      <c r="C13" s="5" t="s">
        <v>11</v>
      </c>
      <c r="D13" s="7">
        <v>2778889</v>
      </c>
      <c r="E13" s="7">
        <v>2770993</v>
      </c>
      <c r="F13" s="7">
        <v>3869408</v>
      </c>
      <c r="G13" s="7">
        <v>5277414</v>
      </c>
      <c r="H13" s="7">
        <v>5302931</v>
      </c>
      <c r="I13" s="7">
        <v>5496166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2006-06-13T09:36:00Z</cp:lastPrinted>
  <dcterms:created xsi:type="dcterms:W3CDTF">2002-04-19T07:47:27Z</dcterms:created>
  <dcterms:modified xsi:type="dcterms:W3CDTF">2009-06-11T10:26:19Z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